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30" yWindow="135" windowWidth="15165" windowHeight="8760"/>
  </bookViews>
  <sheets>
    <sheet name="BOM Report" sheetId="1" r:id="rId1"/>
  </sheets>
  <definedNames>
    <definedName name="Disties">#REF!</definedName>
    <definedName name="Distributor">#REF!</definedName>
    <definedName name="Disty">#REF!</definedName>
    <definedName name="_xlnm.Print_Area" localSheetId="0">'BOM Report'!$B$1:$H$27</definedName>
    <definedName name="_xlnm.Print_Titles" localSheetId="0">'BOM Report'!$6:$6</definedName>
    <definedName name="Vendor">#REF!</definedName>
    <definedName name="Vendors">#REF!</definedName>
  </definedNames>
  <calcPr calcId="145621"/>
</workbook>
</file>

<file path=xl/calcChain.xml><?xml version="1.0" encoding="utf-8"?>
<calcChain xmlns="http://schemas.openxmlformats.org/spreadsheetml/2006/main">
  <c r="A26" i="1" l="1"/>
  <c r="A25" i="1"/>
  <c r="A24" i="1"/>
  <c r="A23" i="1"/>
  <c r="A22" i="1"/>
  <c r="A21" i="1"/>
  <c r="A20" i="1"/>
  <c r="A19" i="1"/>
  <c r="A18" i="1"/>
  <c r="A17" i="1"/>
  <c r="A16" i="1"/>
  <c r="A15" i="1"/>
  <c r="A14" i="1"/>
  <c r="A13" i="1"/>
  <c r="A12" i="1"/>
  <c r="A11" i="1"/>
  <c r="A10" i="1"/>
  <c r="A9" i="1"/>
  <c r="F4" i="1" l="1"/>
  <c r="A8" i="1"/>
  <c r="A7" i="1"/>
</calcChain>
</file>

<file path=xl/sharedStrings.xml><?xml version="1.0" encoding="utf-8"?>
<sst xmlns="http://schemas.openxmlformats.org/spreadsheetml/2006/main" count="136" uniqueCount="109">
  <si>
    <t>Generated:</t>
  </si>
  <si>
    <t>Variant:</t>
  </si>
  <si>
    <t>Item #</t>
  </si>
  <si>
    <t>TID #:</t>
  </si>
  <si>
    <t>001</t>
  </si>
  <si>
    <t>6/26/2017 9:44:46 AM</t>
  </si>
  <si>
    <t>TIDA-01379</t>
  </si>
  <si>
    <t>A</t>
  </si>
  <si>
    <t>Designator</t>
  </si>
  <si>
    <t>!PCB1</t>
  </si>
  <si>
    <t>C1, C2, C3</t>
  </si>
  <si>
    <t>J1, J2, J3, J6, J8, J12</t>
  </si>
  <si>
    <t>J4</t>
  </si>
  <si>
    <t>J5</t>
  </si>
  <si>
    <t>J7, J11</t>
  </si>
  <si>
    <t>J9, J10, J13, J14</t>
  </si>
  <si>
    <t>LBL1, LBL2</t>
  </si>
  <si>
    <t>Q1</t>
  </si>
  <si>
    <t>Q2</t>
  </si>
  <si>
    <t>Q3</t>
  </si>
  <si>
    <t>R2</t>
  </si>
  <si>
    <t>R3</t>
  </si>
  <si>
    <t>R4, R5, R8, R9</t>
  </si>
  <si>
    <t>R6, R7, R10, R11</t>
  </si>
  <si>
    <t>T1</t>
  </si>
  <si>
    <t>U1</t>
  </si>
  <si>
    <t>C4</t>
  </si>
  <si>
    <t>FID1, FID2, FID3, FID4, FID5, FID6, FID7, FID8, FID9</t>
  </si>
  <si>
    <t>R1</t>
  </si>
  <si>
    <t>Quantity</t>
  </si>
  <si>
    <t>Value</t>
  </si>
  <si>
    <t/>
  </si>
  <si>
    <t>0.47uF</t>
  </si>
  <si>
    <t>60V</t>
  </si>
  <si>
    <t>-20V</t>
  </si>
  <si>
    <t>30V</t>
  </si>
  <si>
    <t>10.0k</t>
  </si>
  <si>
    <t>1.00</t>
  </si>
  <si>
    <t>49.9</t>
  </si>
  <si>
    <t>2.00</t>
  </si>
  <si>
    <t>1.00Meg</t>
  </si>
  <si>
    <t>PartNumber</t>
  </si>
  <si>
    <t>UMK212BJ474KG-T</t>
  </si>
  <si>
    <t>TSW-102-07-G-S</t>
  </si>
  <si>
    <t>TSW-106-07-G-S</t>
  </si>
  <si>
    <t>TSW-104-07-G-S</t>
  </si>
  <si>
    <t>TSW-110-07-G-S</t>
  </si>
  <si>
    <t>142-0701-231</t>
  </si>
  <si>
    <t>THT-14-423-10</t>
  </si>
  <si>
    <t>CSD18534Q5A</t>
  </si>
  <si>
    <t>CSD25404Q3</t>
  </si>
  <si>
    <t>CSD17304Q3</t>
  </si>
  <si>
    <t>CRCW120610K0FKEA</t>
  </si>
  <si>
    <t>CRCW25121R00FNEG</t>
  </si>
  <si>
    <t>CRCW060349R9FKEA</t>
  </si>
  <si>
    <t>CRCW25122R00FKEG</t>
  </si>
  <si>
    <t>SM-LP-5001E</t>
  </si>
  <si>
    <t>OPA365AID</t>
  </si>
  <si>
    <t>GRM319R71E474KA01D</t>
  </si>
  <si>
    <t>N/A</t>
  </si>
  <si>
    <t>RC0603FR-071ML</t>
  </si>
  <si>
    <t>Manufacturer</t>
  </si>
  <si>
    <t>Any</t>
  </si>
  <si>
    <t>Taiyo Yuden</t>
  </si>
  <si>
    <t>Samtec</t>
  </si>
  <si>
    <t>Emerson Network Power</t>
  </si>
  <si>
    <t>Brady</t>
  </si>
  <si>
    <t>Texas Instruments</t>
  </si>
  <si>
    <t>Vishay-Dale</t>
  </si>
  <si>
    <t>Bourns</t>
  </si>
  <si>
    <t>MuRata</t>
  </si>
  <si>
    <t>Yageo America</t>
  </si>
  <si>
    <t>Description</t>
  </si>
  <si>
    <t>Printed Circuit Board</t>
  </si>
  <si>
    <t>CAP, CERM, 0.47 µF, 50 V, +/- 10%, X5R, 0805</t>
  </si>
  <si>
    <t>Header, 100mil, 2x1, Gold, TH</t>
  </si>
  <si>
    <t>Header, 100mil, 6x1, Gold, TH</t>
  </si>
  <si>
    <t>Header, 100mil, 4x1, Gold, TH</t>
  </si>
  <si>
    <t>Header, 100mil, 10x1, Gold, TH</t>
  </si>
  <si>
    <t>Connector, TH, SMA</t>
  </si>
  <si>
    <t>Thermal Transfer Printable Labels, 0.650" W x 0.200" H - 10,000 per roll</t>
  </si>
  <si>
    <t>MOSFET, N-CH, 60 V, 50 A, DQJ0008A (VSONP-8)</t>
  </si>
  <si>
    <t>MOSFET, P-CH, -20 V, -60 A, VSON-CLIP-8</t>
  </si>
  <si>
    <t>MOSFET, N-CH, 30 V, 56 A, DQG0008A (VSON-CLIP-8)</t>
  </si>
  <si>
    <t>RES, 10.0 k, 1%, 0.25 W, 1206</t>
  </si>
  <si>
    <t>RES, 1.00, 1%, 1 W, AEC-Q200 Grade 0, 2512</t>
  </si>
  <si>
    <t>RES, 49.9, 1%, 0.1 W, 0603</t>
  </si>
  <si>
    <t>RES, 2.00, 1%, 1 W, AEC-Q200 Grade 0, 2512</t>
  </si>
  <si>
    <t>Transformer, 3.8 H, SMT</t>
  </si>
  <si>
    <t>50 MHz, Low-Noise, Single-Supply Rail-to-Rail Operational Amplifier, 2.2 to 5.5 V, -40 to 125 degC, 8-pin SOIC (D0008A), Green (RoHS &amp; no Sb/Br)</t>
  </si>
  <si>
    <t>CAP, CERM, 0.47 µF, 25 V, +/- 10%, X7R, 1206</t>
  </si>
  <si>
    <t>Fiducial mark.  There is nothing to buy or mount.</t>
  </si>
  <si>
    <t>RES, 1.00 M, 1%, 0.1 W, 0603</t>
  </si>
  <si>
    <t>PackageReference</t>
  </si>
  <si>
    <t>0805</t>
  </si>
  <si>
    <t>2x1 Header</t>
  </si>
  <si>
    <t>6x1 Header</t>
  </si>
  <si>
    <t>4x1 Header</t>
  </si>
  <si>
    <t>10x1 Header</t>
  </si>
  <si>
    <t>SMA</t>
  </si>
  <si>
    <t>PCB Label 0.650"H x 0.200"W</t>
  </si>
  <si>
    <t>DQJ0008A</t>
  </si>
  <si>
    <t>DQG0008A</t>
  </si>
  <si>
    <t>1206</t>
  </si>
  <si>
    <t>2512</t>
  </si>
  <si>
    <t>0603</t>
  </si>
  <si>
    <t>12.8x9.6mm</t>
  </si>
  <si>
    <t>D0008A</t>
  </si>
  <si>
    <t>Fiducial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</si>
</sst>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10"/>
      <name val="Arial Unicode MS"/>
      <family val="2"/>
    </font>
    <font>
      <b/>
      <sz val="16"/>
      <name val="Arial"/>
      <family val="2"/>
    </font>
    <font>
      <sz val="10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vertical="top"/>
    </xf>
    <xf numFmtId="0" fontId="2" fillId="0" borderId="0" xfId="0" applyFont="1" applyAlignment="1">
      <alignment vertical="top"/>
    </xf>
    <xf numFmtId="0" fontId="0" fillId="0" borderId="0" xfId="0" applyAlignment="1">
      <alignment horizontal="left" vertical="top"/>
    </xf>
    <xf numFmtId="0" fontId="2" fillId="0" borderId="0" xfId="0" applyFont="1" applyBorder="1" applyAlignment="1">
      <alignment vertical="top"/>
    </xf>
    <xf numFmtId="0" fontId="0" fillId="0" borderId="0" xfId="0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0" xfId="0" applyBorder="1" applyAlignment="1">
      <alignment horizontal="left" vertical="top"/>
    </xf>
    <xf numFmtId="0" fontId="2" fillId="0" borderId="1" xfId="0" applyFont="1" applyFill="1" applyBorder="1" applyAlignment="1">
      <alignment horizontal="center" vertical="top"/>
    </xf>
    <xf numFmtId="0" fontId="2" fillId="2" borderId="2" xfId="0" applyFont="1" applyFill="1" applyBorder="1" applyAlignment="1">
      <alignment horizontal="center" vertical="top"/>
    </xf>
    <xf numFmtId="0" fontId="1" fillId="2" borderId="2" xfId="0" applyFont="1" applyFill="1" applyBorder="1" applyAlignment="1">
      <alignment horizontal="center" vertical="top"/>
    </xf>
    <xf numFmtId="0" fontId="0" fillId="0" borderId="0" xfId="0" applyAlignment="1"/>
    <xf numFmtId="0" fontId="3" fillId="0" borderId="0" xfId="0" applyFont="1" applyAlignment="1"/>
    <xf numFmtId="0" fontId="4" fillId="0" borderId="0" xfId="0" applyFont="1" applyAlignment="1">
      <alignment horizontal="center" vertical="top"/>
    </xf>
    <xf numFmtId="0" fontId="0" fillId="0" borderId="0" xfId="0" quotePrefix="1" applyAlignment="1">
      <alignment vertical="top"/>
    </xf>
    <xf numFmtId="0" fontId="2" fillId="0" borderId="0" xfId="0" quotePrefix="1" applyFont="1" applyAlignment="1">
      <alignment vertical="top"/>
    </xf>
    <xf numFmtId="0" fontId="5" fillId="0" borderId="0" xfId="0" quotePrefix="1" applyFont="1" applyAlignment="1">
      <alignment horizontal="left" vertical="top" wrapText="1"/>
    </xf>
    <xf numFmtId="0" fontId="5" fillId="0" borderId="0" xfId="0" quotePrefix="1" applyFont="1" applyAlignment="1">
      <alignment vertical="top"/>
    </xf>
    <xf numFmtId="0" fontId="1" fillId="2" borderId="2" xfId="0" quotePrefix="1" applyFont="1" applyFill="1" applyBorder="1" applyAlignment="1">
      <alignment horizontal="center" vertical="top"/>
    </xf>
    <xf numFmtId="0" fontId="2" fillId="0" borderId="1" xfId="0" quotePrefix="1" applyFont="1" applyFill="1" applyBorder="1" applyAlignment="1">
      <alignment horizontal="left" vertical="top" wrapText="1"/>
    </xf>
    <xf numFmtId="0" fontId="2" fillId="2" borderId="2" xfId="0" quotePrefix="1" applyFont="1" applyFill="1" applyBorder="1" applyAlignment="1">
      <alignment horizontal="left" vertical="top" wrapText="1"/>
    </xf>
    <xf numFmtId="0" fontId="2" fillId="0" borderId="1" xfId="0" quotePrefix="1" applyNumberFormat="1" applyFont="1" applyFill="1" applyBorder="1" applyAlignment="1">
      <alignment horizontal="left" vertical="top" wrapText="1"/>
    </xf>
    <xf numFmtId="0" fontId="2" fillId="2" borderId="2" xfId="0" quotePrefix="1" applyNumberFormat="1" applyFont="1" applyFill="1" applyBorder="1" applyAlignment="1">
      <alignment horizontal="left" vertical="top" wrapText="1"/>
    </xf>
    <xf numFmtId="0" fontId="1" fillId="2" borderId="2" xfId="0" quotePrefix="1" applyFont="1" applyFill="1" applyBorder="1" applyAlignment="1">
      <alignment horizontal="center" vertical="top" wrapText="1"/>
    </xf>
    <xf numFmtId="0" fontId="2" fillId="0" borderId="1" xfId="0" quotePrefix="1" applyFont="1" applyFill="1" applyBorder="1" applyAlignment="1">
      <alignment horizontal="left" vertical="top"/>
    </xf>
    <xf numFmtId="0" fontId="2" fillId="2" borderId="2" xfId="0" quotePrefix="1" applyFont="1" applyFill="1" applyBorder="1" applyAlignment="1">
      <alignment horizontal="left" vertical="top"/>
    </xf>
  </cellXfs>
  <cellStyles count="1">
    <cellStyle name="Normal" xfId="0" builtinId="0"/>
  </cellStyles>
  <dxfs count="19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2514600</xdr:colOff>
      <xdr:row>0</xdr:row>
      <xdr:rowOff>57150</xdr:rowOff>
    </xdr:from>
    <xdr:to>
      <xdr:col>7</xdr:col>
      <xdr:colOff>1171575</xdr:colOff>
      <xdr:row>3</xdr:row>
      <xdr:rowOff>180975</xdr:rowOff>
    </xdr:to>
    <xdr:pic>
      <xdr:nvPicPr>
        <xdr:cNvPr id="1025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934450" y="57150"/>
          <a:ext cx="2705100" cy="638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7"/>
  <sheetViews>
    <sheetView showGridLines="0" tabSelected="1" zoomScaleNormal="100" workbookViewId="0">
      <pane ySplit="6" topLeftCell="A7" activePane="bottomLeft" state="frozen"/>
      <selection pane="bottomLeft" activeCell="B2" sqref="B2"/>
    </sheetView>
  </sheetViews>
  <sheetFormatPr defaultRowHeight="12.75" x14ac:dyDescent="0.2"/>
  <cols>
    <col min="1" max="1" width="9.7109375" style="1" customWidth="1"/>
    <col min="2" max="2" width="15.7109375" style="1" customWidth="1"/>
    <col min="3" max="3" width="8.7109375" style="3" customWidth="1"/>
    <col min="4" max="4" width="10.7109375" style="1" customWidth="1"/>
    <col min="5" max="5" width="26.7109375" style="5" customWidth="1"/>
    <col min="6" max="6" width="24.7109375" style="3" customWidth="1"/>
    <col min="7" max="7" width="60.7109375" style="1" customWidth="1"/>
    <col min="8" max="8" width="18.7109375" style="1" customWidth="1"/>
    <col min="9" max="16384" width="9.140625" style="1"/>
  </cols>
  <sheetData>
    <row r="1" spans="1:13" ht="15" x14ac:dyDescent="0.3">
      <c r="B1" s="12"/>
      <c r="F1" s="16" t="s">
        <v>6</v>
      </c>
    </row>
    <row r="2" spans="1:13" x14ac:dyDescent="0.2">
      <c r="A2" s="1" t="s">
        <v>1</v>
      </c>
      <c r="B2" s="14" t="s">
        <v>4</v>
      </c>
      <c r="F2" s="17" t="s">
        <v>7</v>
      </c>
    </row>
    <row r="3" spans="1:13" x14ac:dyDescent="0.2">
      <c r="A3" s="2" t="s">
        <v>0</v>
      </c>
      <c r="B3" s="14" t="s">
        <v>5</v>
      </c>
      <c r="F3" s="5"/>
    </row>
    <row r="4" spans="1:13" ht="20.25" x14ac:dyDescent="0.2">
      <c r="A4" s="2" t="s">
        <v>3</v>
      </c>
      <c r="B4" s="15" t="s">
        <v>6</v>
      </c>
      <c r="C4" s="1"/>
      <c r="E4" s="1"/>
      <c r="F4" s="13" t="str">
        <f>F1&amp;" REV "&amp;F2&amp;" Bill of Materials"</f>
        <v>TIDA-01379 REV A Bill of Materials</v>
      </c>
    </row>
    <row r="6" spans="1:13" x14ac:dyDescent="0.2">
      <c r="A6" s="10" t="s">
        <v>2</v>
      </c>
      <c r="B6" s="18" t="s">
        <v>8</v>
      </c>
      <c r="C6" s="18" t="s">
        <v>29</v>
      </c>
      <c r="D6" s="18" t="s">
        <v>30</v>
      </c>
      <c r="E6" s="23" t="s">
        <v>41</v>
      </c>
      <c r="F6" s="18" t="s">
        <v>61</v>
      </c>
      <c r="G6" s="23" t="s">
        <v>72</v>
      </c>
      <c r="H6" s="23" t="s">
        <v>93</v>
      </c>
    </row>
    <row r="7" spans="1:13" s="2" customFormat="1" x14ac:dyDescent="0.2">
      <c r="A7" s="8">
        <f>ROW(A7)-ROW($A$6)</f>
        <v>1</v>
      </c>
      <c r="B7" s="19" t="s">
        <v>9</v>
      </c>
      <c r="C7" s="8">
        <v>1</v>
      </c>
      <c r="D7" s="21" t="s">
        <v>31</v>
      </c>
      <c r="E7" s="19" t="s">
        <v>6</v>
      </c>
      <c r="F7" s="24" t="s">
        <v>62</v>
      </c>
      <c r="G7" s="21" t="s">
        <v>73</v>
      </c>
      <c r="H7" s="21" t="s">
        <v>31</v>
      </c>
      <c r="I7" s="4"/>
      <c r="J7" s="4"/>
      <c r="K7" s="4"/>
      <c r="L7" s="4"/>
      <c r="M7" s="4"/>
    </row>
    <row r="8" spans="1:13" s="2" customFormat="1" x14ac:dyDescent="0.2">
      <c r="A8" s="9">
        <f>ROW(A8)-ROW($A$6)</f>
        <v>2</v>
      </c>
      <c r="B8" s="20" t="s">
        <v>10</v>
      </c>
      <c r="C8" s="9">
        <v>3</v>
      </c>
      <c r="D8" s="22" t="s">
        <v>32</v>
      </c>
      <c r="E8" s="20" t="s">
        <v>42</v>
      </c>
      <c r="F8" s="25" t="s">
        <v>63</v>
      </c>
      <c r="G8" s="22" t="s">
        <v>74</v>
      </c>
      <c r="H8" s="22" t="s">
        <v>94</v>
      </c>
      <c r="I8" s="4"/>
      <c r="J8" s="4"/>
      <c r="K8" s="4"/>
      <c r="L8" s="4"/>
      <c r="M8" s="4"/>
    </row>
    <row r="9" spans="1:13" s="2" customFormat="1" ht="25.5" x14ac:dyDescent="0.2">
      <c r="A9" s="8">
        <f>ROW(A9)-ROW($A$6)</f>
        <v>3</v>
      </c>
      <c r="B9" s="19" t="s">
        <v>11</v>
      </c>
      <c r="C9" s="8">
        <v>6</v>
      </c>
      <c r="D9" s="21" t="s">
        <v>31</v>
      </c>
      <c r="E9" s="19" t="s">
        <v>43</v>
      </c>
      <c r="F9" s="24" t="s">
        <v>64</v>
      </c>
      <c r="G9" s="21" t="s">
        <v>75</v>
      </c>
      <c r="H9" s="21" t="s">
        <v>95</v>
      </c>
      <c r="I9" s="4"/>
      <c r="J9" s="4"/>
      <c r="K9" s="4"/>
      <c r="L9" s="4"/>
      <c r="M9" s="4"/>
    </row>
    <row r="10" spans="1:13" s="2" customFormat="1" x14ac:dyDescent="0.2">
      <c r="A10" s="9">
        <f>ROW(A10)-ROW($A$6)</f>
        <v>4</v>
      </c>
      <c r="B10" s="20" t="s">
        <v>12</v>
      </c>
      <c r="C10" s="9">
        <v>1</v>
      </c>
      <c r="D10" s="22" t="s">
        <v>31</v>
      </c>
      <c r="E10" s="20" t="s">
        <v>44</v>
      </c>
      <c r="F10" s="25" t="s">
        <v>64</v>
      </c>
      <c r="G10" s="22" t="s">
        <v>76</v>
      </c>
      <c r="H10" s="22" t="s">
        <v>96</v>
      </c>
      <c r="I10" s="4"/>
      <c r="J10" s="4"/>
      <c r="K10" s="4"/>
      <c r="L10" s="4"/>
      <c r="M10" s="4"/>
    </row>
    <row r="11" spans="1:13" s="2" customFormat="1" x14ac:dyDescent="0.2">
      <c r="A11" s="8">
        <f>ROW(A11)-ROW($A$6)</f>
        <v>5</v>
      </c>
      <c r="B11" s="19" t="s">
        <v>13</v>
      </c>
      <c r="C11" s="8">
        <v>1</v>
      </c>
      <c r="D11" s="21" t="s">
        <v>31</v>
      </c>
      <c r="E11" s="19" t="s">
        <v>45</v>
      </c>
      <c r="F11" s="24" t="s">
        <v>64</v>
      </c>
      <c r="G11" s="21" t="s">
        <v>77</v>
      </c>
      <c r="H11" s="21" t="s">
        <v>97</v>
      </c>
      <c r="I11" s="4"/>
      <c r="J11" s="4"/>
      <c r="K11" s="4"/>
      <c r="L11" s="4"/>
      <c r="M11" s="4"/>
    </row>
    <row r="12" spans="1:13" s="2" customFormat="1" x14ac:dyDescent="0.2">
      <c r="A12" s="9">
        <f>ROW(A12)-ROW($A$6)</f>
        <v>6</v>
      </c>
      <c r="B12" s="20" t="s">
        <v>14</v>
      </c>
      <c r="C12" s="9">
        <v>2</v>
      </c>
      <c r="D12" s="22" t="s">
        <v>31</v>
      </c>
      <c r="E12" s="20" t="s">
        <v>46</v>
      </c>
      <c r="F12" s="25" t="s">
        <v>64</v>
      </c>
      <c r="G12" s="22" t="s">
        <v>78</v>
      </c>
      <c r="H12" s="22" t="s">
        <v>98</v>
      </c>
      <c r="I12" s="4"/>
      <c r="J12" s="4"/>
      <c r="K12" s="4"/>
      <c r="L12" s="4"/>
      <c r="M12" s="4"/>
    </row>
    <row r="13" spans="1:13" s="2" customFormat="1" x14ac:dyDescent="0.2">
      <c r="A13" s="8">
        <f>ROW(A13)-ROW($A$6)</f>
        <v>7</v>
      </c>
      <c r="B13" s="19" t="s">
        <v>15</v>
      </c>
      <c r="C13" s="8">
        <v>4</v>
      </c>
      <c r="D13" s="21" t="s">
        <v>31</v>
      </c>
      <c r="E13" s="19" t="s">
        <v>47</v>
      </c>
      <c r="F13" s="24" t="s">
        <v>65</v>
      </c>
      <c r="G13" s="21" t="s">
        <v>79</v>
      </c>
      <c r="H13" s="21" t="s">
        <v>99</v>
      </c>
      <c r="I13" s="4"/>
      <c r="J13" s="4"/>
      <c r="K13" s="4"/>
      <c r="L13" s="4"/>
      <c r="M13" s="4"/>
    </row>
    <row r="14" spans="1:13" s="2" customFormat="1" ht="25.5" x14ac:dyDescent="0.2">
      <c r="A14" s="9">
        <f>ROW(A14)-ROW($A$6)</f>
        <v>8</v>
      </c>
      <c r="B14" s="20" t="s">
        <v>16</v>
      </c>
      <c r="C14" s="9">
        <v>2</v>
      </c>
      <c r="D14" s="22" t="s">
        <v>31</v>
      </c>
      <c r="E14" s="20" t="s">
        <v>48</v>
      </c>
      <c r="F14" s="25" t="s">
        <v>66</v>
      </c>
      <c r="G14" s="22" t="s">
        <v>80</v>
      </c>
      <c r="H14" s="22" t="s">
        <v>100</v>
      </c>
      <c r="I14" s="4"/>
      <c r="J14" s="4"/>
      <c r="K14" s="4"/>
      <c r="L14" s="4"/>
      <c r="M14" s="4"/>
    </row>
    <row r="15" spans="1:13" s="2" customFormat="1" x14ac:dyDescent="0.2">
      <c r="A15" s="8">
        <f>ROW(A15)-ROW($A$6)</f>
        <v>9</v>
      </c>
      <c r="B15" s="19" t="s">
        <v>17</v>
      </c>
      <c r="C15" s="8">
        <v>1</v>
      </c>
      <c r="D15" s="21" t="s">
        <v>33</v>
      </c>
      <c r="E15" s="19" t="s">
        <v>49</v>
      </c>
      <c r="F15" s="24" t="s">
        <v>67</v>
      </c>
      <c r="G15" s="21" t="s">
        <v>81</v>
      </c>
      <c r="H15" s="21" t="s">
        <v>101</v>
      </c>
      <c r="I15" s="4"/>
      <c r="J15" s="4"/>
      <c r="K15" s="4"/>
      <c r="L15" s="4"/>
      <c r="M15" s="4"/>
    </row>
    <row r="16" spans="1:13" s="2" customFormat="1" x14ac:dyDescent="0.2">
      <c r="A16" s="9">
        <f>ROW(A16)-ROW($A$6)</f>
        <v>10</v>
      </c>
      <c r="B16" s="20" t="s">
        <v>18</v>
      </c>
      <c r="C16" s="9">
        <v>1</v>
      </c>
      <c r="D16" s="22" t="s">
        <v>34</v>
      </c>
      <c r="E16" s="20" t="s">
        <v>50</v>
      </c>
      <c r="F16" s="25" t="s">
        <v>67</v>
      </c>
      <c r="G16" s="22" t="s">
        <v>82</v>
      </c>
      <c r="H16" s="22" t="s">
        <v>102</v>
      </c>
      <c r="I16" s="4"/>
      <c r="J16" s="4"/>
      <c r="K16" s="4"/>
      <c r="L16" s="4"/>
      <c r="M16" s="4"/>
    </row>
    <row r="17" spans="1:13" s="2" customFormat="1" x14ac:dyDescent="0.2">
      <c r="A17" s="8">
        <f>ROW(A17)-ROW($A$6)</f>
        <v>11</v>
      </c>
      <c r="B17" s="19" t="s">
        <v>19</v>
      </c>
      <c r="C17" s="8">
        <v>1</v>
      </c>
      <c r="D17" s="21" t="s">
        <v>35</v>
      </c>
      <c r="E17" s="19" t="s">
        <v>51</v>
      </c>
      <c r="F17" s="24" t="s">
        <v>67</v>
      </c>
      <c r="G17" s="21" t="s">
        <v>83</v>
      </c>
      <c r="H17" s="21" t="s">
        <v>102</v>
      </c>
      <c r="I17" s="4"/>
      <c r="J17" s="4"/>
      <c r="K17" s="4"/>
      <c r="L17" s="4"/>
      <c r="M17" s="4"/>
    </row>
    <row r="18" spans="1:13" s="2" customFormat="1" x14ac:dyDescent="0.2">
      <c r="A18" s="9">
        <f>ROW(A18)-ROW($A$6)</f>
        <v>12</v>
      </c>
      <c r="B18" s="20" t="s">
        <v>20</v>
      </c>
      <c r="C18" s="9">
        <v>1</v>
      </c>
      <c r="D18" s="22" t="s">
        <v>36</v>
      </c>
      <c r="E18" s="20" t="s">
        <v>52</v>
      </c>
      <c r="F18" s="25" t="s">
        <v>68</v>
      </c>
      <c r="G18" s="22" t="s">
        <v>84</v>
      </c>
      <c r="H18" s="22" t="s">
        <v>103</v>
      </c>
      <c r="I18" s="4"/>
      <c r="J18" s="4"/>
      <c r="K18" s="4"/>
      <c r="L18" s="4"/>
      <c r="M18" s="4"/>
    </row>
    <row r="19" spans="1:13" s="2" customFormat="1" x14ac:dyDescent="0.2">
      <c r="A19" s="8">
        <f>ROW(A19)-ROW($A$6)</f>
        <v>13</v>
      </c>
      <c r="B19" s="19" t="s">
        <v>21</v>
      </c>
      <c r="C19" s="8">
        <v>1</v>
      </c>
      <c r="D19" s="21" t="s">
        <v>37</v>
      </c>
      <c r="E19" s="19" t="s">
        <v>53</v>
      </c>
      <c r="F19" s="24" t="s">
        <v>68</v>
      </c>
      <c r="G19" s="21" t="s">
        <v>85</v>
      </c>
      <c r="H19" s="21" t="s">
        <v>104</v>
      </c>
      <c r="I19" s="4"/>
      <c r="J19" s="4"/>
      <c r="K19" s="4"/>
      <c r="L19" s="4"/>
      <c r="M19" s="4"/>
    </row>
    <row r="20" spans="1:13" s="2" customFormat="1" x14ac:dyDescent="0.2">
      <c r="A20" s="9">
        <f>ROW(A20)-ROW($A$6)</f>
        <v>14</v>
      </c>
      <c r="B20" s="20" t="s">
        <v>22</v>
      </c>
      <c r="C20" s="9">
        <v>4</v>
      </c>
      <c r="D20" s="22" t="s">
        <v>38</v>
      </c>
      <c r="E20" s="20" t="s">
        <v>54</v>
      </c>
      <c r="F20" s="25" t="s">
        <v>68</v>
      </c>
      <c r="G20" s="22" t="s">
        <v>86</v>
      </c>
      <c r="H20" s="22" t="s">
        <v>105</v>
      </c>
      <c r="I20" s="4"/>
      <c r="J20" s="4"/>
      <c r="K20" s="4"/>
      <c r="L20" s="4"/>
      <c r="M20" s="4"/>
    </row>
    <row r="21" spans="1:13" s="2" customFormat="1" x14ac:dyDescent="0.2">
      <c r="A21" s="8">
        <f>ROW(A21)-ROW($A$6)</f>
        <v>15</v>
      </c>
      <c r="B21" s="19" t="s">
        <v>23</v>
      </c>
      <c r="C21" s="8">
        <v>4</v>
      </c>
      <c r="D21" s="21" t="s">
        <v>39</v>
      </c>
      <c r="E21" s="19" t="s">
        <v>55</v>
      </c>
      <c r="F21" s="24" t="s">
        <v>68</v>
      </c>
      <c r="G21" s="21" t="s">
        <v>87</v>
      </c>
      <c r="H21" s="21" t="s">
        <v>104</v>
      </c>
      <c r="I21" s="4"/>
      <c r="J21" s="4"/>
      <c r="K21" s="4"/>
      <c r="L21" s="4"/>
      <c r="M21" s="4"/>
    </row>
    <row r="22" spans="1:13" s="2" customFormat="1" x14ac:dyDescent="0.2">
      <c r="A22" s="9">
        <f>ROW(A22)-ROW($A$6)</f>
        <v>16</v>
      </c>
      <c r="B22" s="20" t="s">
        <v>24</v>
      </c>
      <c r="C22" s="9">
        <v>1</v>
      </c>
      <c r="D22" s="22" t="s">
        <v>31</v>
      </c>
      <c r="E22" s="20" t="s">
        <v>56</v>
      </c>
      <c r="F22" s="25" t="s">
        <v>69</v>
      </c>
      <c r="G22" s="22" t="s">
        <v>88</v>
      </c>
      <c r="H22" s="22" t="s">
        <v>106</v>
      </c>
      <c r="I22" s="4"/>
      <c r="J22" s="4"/>
      <c r="K22" s="4"/>
      <c r="L22" s="4"/>
      <c r="M22" s="4"/>
    </row>
    <row r="23" spans="1:13" s="2" customFormat="1" ht="38.25" x14ac:dyDescent="0.2">
      <c r="A23" s="8">
        <f>ROW(A23)-ROW($A$6)</f>
        <v>17</v>
      </c>
      <c r="B23" s="19" t="s">
        <v>25</v>
      </c>
      <c r="C23" s="8">
        <v>1</v>
      </c>
      <c r="D23" s="21" t="s">
        <v>31</v>
      </c>
      <c r="E23" s="19" t="s">
        <v>57</v>
      </c>
      <c r="F23" s="24" t="s">
        <v>67</v>
      </c>
      <c r="G23" s="21" t="s">
        <v>89</v>
      </c>
      <c r="H23" s="21" t="s">
        <v>107</v>
      </c>
      <c r="I23" s="4"/>
      <c r="J23" s="4"/>
      <c r="K23" s="4"/>
      <c r="L23" s="4"/>
      <c r="M23" s="4"/>
    </row>
    <row r="24" spans="1:13" s="2" customFormat="1" x14ac:dyDescent="0.2">
      <c r="A24" s="9">
        <f>ROW(A24)-ROW($A$6)</f>
        <v>18</v>
      </c>
      <c r="B24" s="20" t="s">
        <v>26</v>
      </c>
      <c r="C24" s="9">
        <v>0</v>
      </c>
      <c r="D24" s="22" t="s">
        <v>32</v>
      </c>
      <c r="E24" s="20" t="s">
        <v>58</v>
      </c>
      <c r="F24" s="25" t="s">
        <v>70</v>
      </c>
      <c r="G24" s="22" t="s">
        <v>90</v>
      </c>
      <c r="H24" s="22" t="s">
        <v>103</v>
      </c>
      <c r="I24" s="4"/>
      <c r="J24" s="4"/>
      <c r="K24" s="4"/>
      <c r="L24" s="4"/>
      <c r="M24" s="4"/>
    </row>
    <row r="25" spans="1:13" s="2" customFormat="1" ht="38.25" x14ac:dyDescent="0.2">
      <c r="A25" s="8">
        <f>ROW(A25)-ROW($A$6)</f>
        <v>19</v>
      </c>
      <c r="B25" s="19" t="s">
        <v>27</v>
      </c>
      <c r="C25" s="8">
        <v>0</v>
      </c>
      <c r="D25" s="21" t="s">
        <v>31</v>
      </c>
      <c r="E25" s="19" t="s">
        <v>59</v>
      </c>
      <c r="F25" s="24" t="s">
        <v>59</v>
      </c>
      <c r="G25" s="21" t="s">
        <v>91</v>
      </c>
      <c r="H25" s="21" t="s">
        <v>108</v>
      </c>
      <c r="I25" s="4"/>
      <c r="J25" s="4"/>
      <c r="K25" s="4"/>
      <c r="L25" s="4"/>
      <c r="M25" s="4"/>
    </row>
    <row r="26" spans="1:13" s="2" customFormat="1" x14ac:dyDescent="0.2">
      <c r="A26" s="9">
        <f>ROW(A26)-ROW($A$6)</f>
        <v>20</v>
      </c>
      <c r="B26" s="20" t="s">
        <v>28</v>
      </c>
      <c r="C26" s="9">
        <v>0</v>
      </c>
      <c r="D26" s="22" t="s">
        <v>40</v>
      </c>
      <c r="E26" s="20" t="s">
        <v>60</v>
      </c>
      <c r="F26" s="25" t="s">
        <v>71</v>
      </c>
      <c r="G26" s="22" t="s">
        <v>92</v>
      </c>
      <c r="H26" s="22" t="s">
        <v>105</v>
      </c>
      <c r="I26" s="4"/>
      <c r="J26" s="4"/>
      <c r="K26" s="4"/>
      <c r="L26" s="4"/>
      <c r="M26" s="4"/>
    </row>
    <row r="27" spans="1:13" ht="16.5" customHeight="1" x14ac:dyDescent="0.2">
      <c r="B27" s="11"/>
      <c r="C27" s="7"/>
      <c r="E27" s="6"/>
      <c r="F27" s="7"/>
    </row>
  </sheetData>
  <phoneticPr fontId="0" type="noConversion"/>
  <conditionalFormatting sqref="F7:F8">
    <cfRule type="containsText" dxfId="18" priority="19" stopIfTrue="1" operator="containsText" text=", ">
      <formula>NOT(ISERROR(SEARCH(", ",F7)))</formula>
    </cfRule>
  </conditionalFormatting>
  <conditionalFormatting sqref="F9">
    <cfRule type="containsText" dxfId="17" priority="18" stopIfTrue="1" operator="containsText" text=", ">
      <formula>NOT(ISERROR(SEARCH(", ",F9)))</formula>
    </cfRule>
  </conditionalFormatting>
  <conditionalFormatting sqref="F10">
    <cfRule type="containsText" dxfId="16" priority="17" stopIfTrue="1" operator="containsText" text=", ">
      <formula>NOT(ISERROR(SEARCH(", ",F10)))</formula>
    </cfRule>
  </conditionalFormatting>
  <conditionalFormatting sqref="F11">
    <cfRule type="containsText" dxfId="15" priority="16" stopIfTrue="1" operator="containsText" text=", ">
      <formula>NOT(ISERROR(SEARCH(", ",F11)))</formula>
    </cfRule>
  </conditionalFormatting>
  <conditionalFormatting sqref="F12">
    <cfRule type="containsText" dxfId="14" priority="15" stopIfTrue="1" operator="containsText" text=", ">
      <formula>NOT(ISERROR(SEARCH(", ",F12)))</formula>
    </cfRule>
  </conditionalFormatting>
  <conditionalFormatting sqref="F13">
    <cfRule type="containsText" dxfId="13" priority="14" stopIfTrue="1" operator="containsText" text=", ">
      <formula>NOT(ISERROR(SEARCH(", ",F13)))</formula>
    </cfRule>
  </conditionalFormatting>
  <conditionalFormatting sqref="F14">
    <cfRule type="containsText" dxfId="12" priority="13" stopIfTrue="1" operator="containsText" text=", ">
      <formula>NOT(ISERROR(SEARCH(", ",F14)))</formula>
    </cfRule>
  </conditionalFormatting>
  <conditionalFormatting sqref="F15">
    <cfRule type="containsText" dxfId="11" priority="12" stopIfTrue="1" operator="containsText" text=", ">
      <formula>NOT(ISERROR(SEARCH(", ",F15)))</formula>
    </cfRule>
  </conditionalFormatting>
  <conditionalFormatting sqref="F16">
    <cfRule type="containsText" dxfId="10" priority="11" stopIfTrue="1" operator="containsText" text=", ">
      <formula>NOT(ISERROR(SEARCH(", ",F16)))</formula>
    </cfRule>
  </conditionalFormatting>
  <conditionalFormatting sqref="F17">
    <cfRule type="containsText" dxfId="9" priority="10" stopIfTrue="1" operator="containsText" text=", ">
      <formula>NOT(ISERROR(SEARCH(", ",F17)))</formula>
    </cfRule>
  </conditionalFormatting>
  <conditionalFormatting sqref="F18">
    <cfRule type="containsText" dxfId="8" priority="9" stopIfTrue="1" operator="containsText" text=", ">
      <formula>NOT(ISERROR(SEARCH(", ",F18)))</formula>
    </cfRule>
  </conditionalFormatting>
  <conditionalFormatting sqref="F19">
    <cfRule type="containsText" dxfId="7" priority="8" stopIfTrue="1" operator="containsText" text=", ">
      <formula>NOT(ISERROR(SEARCH(", ",F19)))</formula>
    </cfRule>
  </conditionalFormatting>
  <conditionalFormatting sqref="F20">
    <cfRule type="containsText" dxfId="6" priority="7" stopIfTrue="1" operator="containsText" text=", ">
      <formula>NOT(ISERROR(SEARCH(", ",F20)))</formula>
    </cfRule>
  </conditionalFormatting>
  <conditionalFormatting sqref="F21">
    <cfRule type="containsText" dxfId="5" priority="6" stopIfTrue="1" operator="containsText" text=", ">
      <formula>NOT(ISERROR(SEARCH(", ",F21)))</formula>
    </cfRule>
  </conditionalFormatting>
  <conditionalFormatting sqref="F22">
    <cfRule type="containsText" dxfId="4" priority="5" stopIfTrue="1" operator="containsText" text=", ">
      <formula>NOT(ISERROR(SEARCH(", ",F22)))</formula>
    </cfRule>
  </conditionalFormatting>
  <conditionalFormatting sqref="F23">
    <cfRule type="containsText" dxfId="3" priority="4" stopIfTrue="1" operator="containsText" text=", ">
      <formula>NOT(ISERROR(SEARCH(", ",F23)))</formula>
    </cfRule>
  </conditionalFormatting>
  <conditionalFormatting sqref="F24">
    <cfRule type="containsText" dxfId="2" priority="3" stopIfTrue="1" operator="containsText" text=", ">
      <formula>NOT(ISERROR(SEARCH(", ",F24)))</formula>
    </cfRule>
  </conditionalFormatting>
  <conditionalFormatting sqref="F25">
    <cfRule type="containsText" dxfId="1" priority="2" stopIfTrue="1" operator="containsText" text=", ">
      <formula>NOT(ISERROR(SEARCH(", ",F25)))</formula>
    </cfRule>
  </conditionalFormatting>
  <conditionalFormatting sqref="F26">
    <cfRule type="containsText" dxfId="0" priority="1" stopIfTrue="1" operator="containsText" text=", ">
      <formula>NOT(ISERROR(SEARCH(", ",F26)))</formula>
    </cfRule>
  </conditionalFormatting>
  <printOptions horizontalCentered="1"/>
  <pageMargins left="0" right="0" top="0.25" bottom="0.25" header="0" footer="0"/>
  <pageSetup scale="83" fitToHeight="10" orientation="landscape" r:id="rId1"/>
  <headerFooter alignWithMargins="0">
    <oddFooter>Page &amp;P of &amp;N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0E963ECD142CD448D6D7B5449AB9689" ma:contentTypeVersion="0" ma:contentTypeDescription="Create a new document." ma:contentTypeScope="" ma:versionID="143da41fbad82ad15498dbac5e01cd21">
  <xsd:schema xmlns:xsd="http://www.w3.org/2001/XMLSchema" xmlns:p="http://schemas.microsoft.com/office/2006/metadata/properties" targetNamespace="http://schemas.microsoft.com/office/2006/metadata/properties" ma:root="true" ma:fieldsID="4aeb20c0e3442673af7ee10786458764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/>
</p:properties>
</file>

<file path=customXml/itemProps1.xml><?xml version="1.0" encoding="utf-8"?>
<ds:datastoreItem xmlns:ds="http://schemas.openxmlformats.org/officeDocument/2006/customXml" ds:itemID="{8B4F0FA2-CF71-4C28-87A4-4B49428A0D2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2.xml><?xml version="1.0" encoding="utf-8"?>
<ds:datastoreItem xmlns:ds="http://schemas.openxmlformats.org/officeDocument/2006/customXml" ds:itemID="{9100A894-C720-4AF0-ADC3-80CCA02112A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A5DDF3A-9EED-4072-88BE-C26F17BE7E59}">
  <ds:schemaRefs>
    <ds:schemaRef ds:uri="http://schemas.microsoft.com/office/2006/documentManagement/types"/>
    <ds:schemaRef ds:uri="http://schemas.microsoft.com/office/2006/metadata/properties"/>
    <ds:schemaRef ds:uri="http://www.w3.org/XML/1998/namespace"/>
    <ds:schemaRef ds:uri="http://purl.org/dc/terms/"/>
    <ds:schemaRef ds:uri="http://purl.org/dc/elements/1.1/"/>
    <ds:schemaRef ds:uri="http://schemas.openxmlformats.org/package/2006/metadata/core-properties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BOM Report</vt:lpstr>
      <vt:lpstr>'BOM Report'!Print_Area</vt:lpstr>
      <vt:lpstr>'BOM Report'!Print_Titles</vt:lpstr>
    </vt:vector>
  </TitlesOfParts>
  <Company>Microsoft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Illguth, Fred</dc:creator>
  <cp:lastModifiedBy>Illguth, Fred</cp:lastModifiedBy>
  <cp:lastPrinted>2008-09-09T17:29:39Z</cp:lastPrinted>
  <dcterms:created xsi:type="dcterms:W3CDTF">2000-10-27T00:30:29Z</dcterms:created>
  <dcterms:modified xsi:type="dcterms:W3CDTF">2017-06-26T07:44:49Z</dcterms:modified>
</cp:coreProperties>
</file>